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UENTA PUBLICA 2021\Formatos_Cuenta_Publica_2021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5" yWindow="-105" windowWidth="23250" windowHeight="12570"/>
  </bookViews>
  <sheets>
    <sheet name="BALANCE" sheetId="1" r:id="rId1"/>
  </sheets>
  <definedNames>
    <definedName name="_xlnm.Print_Area" localSheetId="0">BALANCE!$A$1:$E$70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<sst xmlns="http://schemas.openxmlformats.org/spreadsheetml/2006/main" count="76" uniqueCount="52">
  <si>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</si>
  <si>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</si>
  <si>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</si>
  <si>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</si>
  <si>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</si>
  <si>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</si>
  <si>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</si>
  <si>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</si>
  <si>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</si>
  <si>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</si>
  <si>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</si>
  <si>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</si>
  <si>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</si>
  <si>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</si>
  <si>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</si>
  <si>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</si>
  <si>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</si>
  <si>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</si>
  <si>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</si>
  <si>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</si>
  <si>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</si>
  <si>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</si>
  <si>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</si>
  <si>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</si>
  <si>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</si>
  <si>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</si>
  <si>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</si>
  <si>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</si>
  <si>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</si>
  <si>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</si>
  <si>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</si>
  <si>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</si>
  <si>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</si>
  <si>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</si>
  <si>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</si>
  <si>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</si>
  <si>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</si>
  <si>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</si>
  <si>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</si>
  <si>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</si>
  <si>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</si>
  <si>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</si>
  <si>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</si>
  <si>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</si>
  <si>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DE ROSALES</t>
  </si>
  <si>
    <t>Del 01 de enero al 31 de diciembre de 2021 (b)</t>
  </si>
  <si>
    <t xml:space="preserve">  _________________________________</t>
  </si>
  <si>
    <t xml:space="preserve"> _________________________________</t>
  </si>
  <si>
    <t>Lic. Manuela Irene Quintana Trejo</t>
  </si>
  <si>
    <t>Lic. Elizabeth Romero Gameros</t>
  </si>
  <si>
    <t>Directora Ejecutiva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</si>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</sst>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zoomScale="90" zoomScaleNormal="90" workbookViewId="0">
      <selection activeCell="C6" sqref="C6"/>
    </sheetView>
  </sheetViews>
  <sheetFormatPr baseColWidth="10" defaultRowHeight="15" x14ac:dyDescent="0.25"/>
  <cols>
    <col min="1" max="1" width="5.5703125" customWidth="1"/>
    <col min="2" max="2" width="56" style="1" customWidth="1"/>
    <col min="3" max="3" width="21.140625" style="2" customWidth="1"/>
    <col min="4" max="4" width="20.7109375" style="2" customWidth="1"/>
    <col min="5" max="5" width="21.2851562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4651591</v>
      </c>
      <c r="D8" s="5">
        <f t="shared" ref="D8:E8" si="0">SUM(D9:D11)</f>
        <v>7032858</v>
      </c>
      <c r="E8" s="5">
        <f t="shared" si="0"/>
        <v>7032858</v>
      </c>
    </row>
    <row r="9" spans="2:5" x14ac:dyDescent="0.25">
      <c r="B9" s="28" t="s">
        <v>9</v>
      </c>
      <c r="C9" s="33">
        <v>4651591</v>
      </c>
      <c r="D9" s="33">
        <v>7032858</v>
      </c>
      <c r="E9" s="33">
        <v>7032858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4650531</v>
      </c>
      <c r="D12" s="5">
        <f>SUM(D13+D14)</f>
        <v>5716887</v>
      </c>
      <c r="E12" s="5">
        <f>SUM(E13+E14)</f>
        <v>5716887</v>
      </c>
    </row>
    <row r="13" spans="2:5" ht="24" x14ac:dyDescent="0.25">
      <c r="B13" s="28" t="s">
        <v>13</v>
      </c>
      <c r="C13" s="33">
        <v>4650531</v>
      </c>
      <c r="D13" s="33">
        <v>5716887</v>
      </c>
      <c r="E13" s="33">
        <v>5716887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1060</v>
      </c>
      <c r="D18" s="5">
        <f t="shared" ref="D18:E18" si="2">D8-D12+D15</f>
        <v>1315971</v>
      </c>
      <c r="E18" s="5">
        <f t="shared" si="2"/>
        <v>1315971</v>
      </c>
    </row>
    <row r="19" spans="2:5" ht="24" x14ac:dyDescent="0.25">
      <c r="B19" s="27" t="s">
        <v>19</v>
      </c>
      <c r="C19" s="5">
        <f>C18-C11</f>
        <v>1060</v>
      </c>
      <c r="D19" s="5">
        <f t="shared" ref="D19:E19" si="3">D18-D11</f>
        <v>1315971</v>
      </c>
      <c r="E19" s="5">
        <f t="shared" si="3"/>
        <v>1315971</v>
      </c>
    </row>
    <row r="20" spans="2:5" ht="24.75" thickBot="1" x14ac:dyDescent="0.3">
      <c r="B20" s="29" t="s">
        <v>20</v>
      </c>
      <c r="C20" s="7">
        <f>C19-C15</f>
        <v>1060</v>
      </c>
      <c r="D20" s="7">
        <f t="shared" ref="D20:E20" si="4">D19-D15</f>
        <v>1315971</v>
      </c>
      <c r="E20" s="7">
        <f t="shared" si="4"/>
        <v>1315971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1060</v>
      </c>
      <c r="D27" s="5">
        <f t="shared" ref="D27:E27" si="6">D20+D24</f>
        <v>1315971</v>
      </c>
      <c r="E27" s="5">
        <f t="shared" si="6"/>
        <v>1315971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4651591</v>
      </c>
      <c r="D45" s="22">
        <f t="shared" ref="D45:E45" si="10">D9</f>
        <v>7032858</v>
      </c>
      <c r="E45" s="22">
        <f t="shared" si="10"/>
        <v>7032858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4650531</v>
      </c>
      <c r="D49" s="22">
        <f t="shared" ref="D49:E49" si="14">D13</f>
        <v>5716887</v>
      </c>
      <c r="E49" s="22">
        <f t="shared" si="14"/>
        <v>5716887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1060</v>
      </c>
      <c r="D51" s="21">
        <f t="shared" ref="D51:E51" si="16">D45+D46-D49+D50</f>
        <v>1315971</v>
      </c>
      <c r="E51" s="21">
        <f t="shared" si="16"/>
        <v>1315971</v>
      </c>
      <c r="F51" s="25"/>
    </row>
    <row r="52" spans="2:6" ht="24.75" thickBot="1" x14ac:dyDescent="0.3">
      <c r="B52" s="27" t="s">
        <v>39</v>
      </c>
      <c r="C52" s="21">
        <f>C51-C46</f>
        <v>1060</v>
      </c>
      <c r="D52" s="21">
        <f t="shared" ref="D52:E52" si="17">D51-D46</f>
        <v>1315971</v>
      </c>
      <c r="E52" s="21">
        <f t="shared" si="17"/>
        <v>1315971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62" t="s">
        <v>46</v>
      </c>
      <c r="D67" s="62" t="s">
        <v>47</v>
      </c>
      <c r="E67" s="39"/>
    </row>
    <row r="68" spans="2:18" s="40" customFormat="1" x14ac:dyDescent="0.25">
      <c r="B68" s="62" t="s">
        <v>48</v>
      </c>
      <c r="D68" s="62" t="s">
        <v>49</v>
      </c>
      <c r="E68" s="39"/>
    </row>
    <row r="69" spans="2:18" s="40" customFormat="1" x14ac:dyDescent="0.25">
      <c r="B69" s="63" t="s">
        <v>50</v>
      </c>
      <c r="D69" s="63" t="s">
        <v>51</v>
      </c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2022-02-02T18:42:48Z</cp:lastPrinted>
  <dcterms:created xsi:type="dcterms:W3CDTF">2020-01-08T20:37:56Z</dcterms:created>
  <dcterms:modified xsi:type="dcterms:W3CDTF">2022-02-02T18:42:53Z</dcterms:modified>
</cp:coreProperties>
</file>